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5330" activeTab="0"/>
  </bookViews>
  <sheets>
    <sheet name="2.3 GHz Antenna" sheetId="1" r:id="rId1"/>
  </sheets>
  <definedNames/>
  <calcPr fullCalcOnLoad="1"/>
</workbook>
</file>

<file path=xl/sharedStrings.xml><?xml version="1.0" encoding="utf-8"?>
<sst xmlns="http://schemas.openxmlformats.org/spreadsheetml/2006/main" count="103" uniqueCount="22">
  <si>
    <t>Program</t>
  </si>
  <si>
    <t>Version</t>
  </si>
  <si>
    <t>ObsTime</t>
  </si>
  <si>
    <t>Title</t>
  </si>
  <si>
    <t>Frequency</t>
  </si>
  <si>
    <t>T0</t>
  </si>
  <si>
    <t>Source</t>
  </si>
  <si>
    <t>Thot</t>
  </si>
  <si>
    <t>Tcold</t>
  </si>
  <si>
    <t>Y2</t>
  </si>
  <si>
    <t>Teq2</t>
  </si>
  <si>
    <t>NF2</t>
  </si>
  <si>
    <t>Y21</t>
  </si>
  <si>
    <t>Gain</t>
  </si>
  <si>
    <t>Teq</t>
  </si>
  <si>
    <t>NF</t>
  </si>
  <si>
    <t>Notes</t>
  </si>
  <si>
    <t>NFM</t>
  </si>
  <si>
    <t>0.0.2</t>
  </si>
  <si>
    <t>Sun</t>
  </si>
  <si>
    <t>RelBearing</t>
  </si>
  <si>
    <t>RelPwr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</si>
</sst>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dd/mm/yyyy\ hh:mm:ss"/>
  </numFmts>
  <fonts count="4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 wrapText="1"/>
    </xf>
    <xf numFmtId="2" fontId="0" fillId="3" borderId="0" xfId="0" applyNumberFormat="1" applyFill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2.3 GHz antenna pattern from Sun noise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'2.3 GHz Antenna'!$S$1</c:f>
              <c:strCache>
                <c:ptCount val="1"/>
                <c:pt idx="0">
                  <c:v>RelPwr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Curve fit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0"/>
            <c:trendlineLbl>
              <c:numFmt formatCode="General"/>
            </c:trendlineLbl>
          </c:trendline>
          <c:xVal>
            <c:numRef>
              <c:f>'2.3 GHz Antenna'!$R$2:$R$29</c:f>
              <c:numCache/>
            </c:numRef>
          </c:xVal>
          <c:yVal>
            <c:numRef>
              <c:f>'2.3 GHz Antenna'!$S$2:$S$29</c:f>
              <c:numCache/>
            </c:numRef>
          </c:yVal>
          <c:smooth val="0"/>
        </c:ser>
        <c:axId val="4523674"/>
        <c:axId val="40713067"/>
      </c:scatterChart>
      <c:val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Sun Bearing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3067"/>
        <c:crossesAt val="-16"/>
        <c:crossBetween val="midCat"/>
        <c:dispUnits/>
      </c:valAx>
      <c:valAx>
        <c:axId val="40713067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gain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674"/>
        <c:crossesAt val="-4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30</xdr:row>
      <xdr:rowOff>0</xdr:rowOff>
    </xdr:from>
    <xdr:to>
      <xdr:col>14</xdr:col>
      <xdr:colOff>161925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1123950" y="4857750"/>
        <a:ext cx="56483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7.28125" style="0" bestFit="1" customWidth="1"/>
    <col min="3" max="3" width="18.140625" style="0" bestFit="1" customWidth="1"/>
    <col min="5" max="5" width="9.7109375" style="0" bestFit="1" customWidth="1"/>
    <col min="6" max="6" width="4.00390625" style="0" bestFit="1" customWidth="1"/>
    <col min="7" max="7" width="6.8515625" style="0" bestFit="1" customWidth="1"/>
    <col min="8" max="8" width="4.57421875" style="0" bestFit="1" customWidth="1"/>
    <col min="9" max="9" width="5.421875" style="0" bestFit="1" customWidth="1"/>
    <col min="10" max="10" width="5.57421875" style="0" bestFit="1" customWidth="1"/>
    <col min="11" max="11" width="5.00390625" style="0" bestFit="1" customWidth="1"/>
    <col min="12" max="12" width="6.28125" style="0" bestFit="1" customWidth="1"/>
    <col min="13" max="13" width="4.28125" style="0" bestFit="1" customWidth="1"/>
    <col min="14" max="14" width="4.8515625" style="0" bestFit="1" customWidth="1"/>
    <col min="15" max="15" width="4.00390625" style="0" bestFit="1" customWidth="1"/>
    <col min="16" max="16" width="3.421875" style="0" bestFit="1" customWidth="1"/>
    <col min="17" max="17" width="5.8515625" style="0" bestFit="1" customWidth="1"/>
  </cols>
  <sheetData>
    <row r="1" spans="1:19" ht="12.75">
      <c r="A1" t="s">
        <v>0</v>
      </c>
      <c r="B1" t="s">
        <v>1</v>
      </c>
      <c r="C1" t="s">
        <v>2</v>
      </c>
      <c r="D1" s="7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7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2" t="s">
        <v>16</v>
      </c>
      <c r="R1" s="5" t="s">
        <v>20</v>
      </c>
      <c r="S1" s="5" t="s">
        <v>21</v>
      </c>
    </row>
    <row r="2" spans="1:21" ht="12.75">
      <c r="A2" t="s">
        <v>17</v>
      </c>
      <c r="B2" t="s">
        <v>18</v>
      </c>
      <c r="C2" s="4">
        <v>39256.539039351854</v>
      </c>
      <c r="D2" s="8">
        <v>349.2</v>
      </c>
      <c r="E2">
        <v>2302</v>
      </c>
      <c r="F2">
        <v>290</v>
      </c>
      <c r="G2" t="s">
        <v>19</v>
      </c>
      <c r="H2">
        <v>636</v>
      </c>
      <c r="I2">
        <v>96</v>
      </c>
      <c r="J2" s="9">
        <v>6.28</v>
      </c>
      <c r="K2" s="10">
        <v>70.35</v>
      </c>
      <c r="L2" s="1">
        <v>0.94</v>
      </c>
      <c r="Q2" s="3"/>
      <c r="R2" s="6">
        <f aca="true" t="shared" si="0" ref="R2:R29">-D2+$D$2</f>
        <v>0</v>
      </c>
      <c r="S2" s="6">
        <f aca="true" t="shared" si="1" ref="S2:S29">10*LOG(10^(J2/10)-1)-10*LOG(10^($J$2/10)-1)</f>
        <v>0</v>
      </c>
      <c r="T2" s="1"/>
      <c r="U2" s="1"/>
    </row>
    <row r="3" spans="1:21" ht="12.75">
      <c r="A3" t="s">
        <v>17</v>
      </c>
      <c r="B3" t="s">
        <v>18</v>
      </c>
      <c r="C3" s="4">
        <v>39256.54020833333</v>
      </c>
      <c r="D3" s="8">
        <v>348.88</v>
      </c>
      <c r="E3">
        <v>2302</v>
      </c>
      <c r="F3">
        <v>290</v>
      </c>
      <c r="G3" t="s">
        <v>19</v>
      </c>
      <c r="H3">
        <v>636</v>
      </c>
      <c r="I3">
        <v>96</v>
      </c>
      <c r="J3" s="9">
        <v>6.28</v>
      </c>
      <c r="K3" s="10">
        <v>70.35</v>
      </c>
      <c r="L3" s="1">
        <v>0.94</v>
      </c>
      <c r="Q3" s="3"/>
      <c r="R3" s="6">
        <f t="shared" si="0"/>
        <v>0.3199999999999932</v>
      </c>
      <c r="S3" s="6">
        <f t="shared" si="1"/>
        <v>0</v>
      </c>
      <c r="T3" s="1"/>
      <c r="U3" s="1"/>
    </row>
    <row r="4" spans="1:21" ht="12.75">
      <c r="A4" t="s">
        <v>17</v>
      </c>
      <c r="B4" t="s">
        <v>18</v>
      </c>
      <c r="C4" s="4">
        <v>39256.54126157407</v>
      </c>
      <c r="D4" s="8">
        <v>348.51</v>
      </c>
      <c r="E4">
        <v>2302</v>
      </c>
      <c r="F4">
        <v>290</v>
      </c>
      <c r="G4" t="s">
        <v>19</v>
      </c>
      <c r="H4">
        <v>636</v>
      </c>
      <c r="I4">
        <v>96</v>
      </c>
      <c r="J4" s="9">
        <v>6.02</v>
      </c>
      <c r="K4" s="10">
        <v>84.03</v>
      </c>
      <c r="L4" s="1">
        <v>1.11</v>
      </c>
      <c r="Q4" s="3"/>
      <c r="R4" s="6">
        <f t="shared" si="0"/>
        <v>0.6899999999999977</v>
      </c>
      <c r="S4" s="6">
        <f t="shared" si="1"/>
        <v>-0.34333425596312406</v>
      </c>
      <c r="T4" s="1"/>
      <c r="U4" s="1"/>
    </row>
    <row r="5" spans="1:21" ht="12.75">
      <c r="A5" t="s">
        <v>17</v>
      </c>
      <c r="B5" t="s">
        <v>18</v>
      </c>
      <c r="C5" s="4">
        <v>39256.541666666664</v>
      </c>
      <c r="D5" s="8">
        <v>348.35</v>
      </c>
      <c r="E5">
        <v>2302</v>
      </c>
      <c r="F5">
        <v>290</v>
      </c>
      <c r="G5" t="s">
        <v>19</v>
      </c>
      <c r="H5">
        <v>636</v>
      </c>
      <c r="I5">
        <v>96</v>
      </c>
      <c r="J5" s="9">
        <v>5.85</v>
      </c>
      <c r="K5" s="10">
        <v>93.75</v>
      </c>
      <c r="L5" s="1">
        <v>1.22</v>
      </c>
      <c r="Q5" s="3"/>
      <c r="R5" s="6">
        <f t="shared" si="0"/>
        <v>0.8499999999999659</v>
      </c>
      <c r="S5" s="6">
        <f t="shared" si="1"/>
        <v>-0.571523349208114</v>
      </c>
      <c r="T5" s="1"/>
      <c r="U5" s="1"/>
    </row>
    <row r="6" spans="1:21" ht="12.75">
      <c r="A6" t="s">
        <v>17</v>
      </c>
      <c r="B6" t="s">
        <v>18</v>
      </c>
      <c r="C6" s="4">
        <v>39256.54199074074</v>
      </c>
      <c r="D6" s="8">
        <v>348.23</v>
      </c>
      <c r="E6">
        <v>2302</v>
      </c>
      <c r="F6">
        <v>290</v>
      </c>
      <c r="G6" t="s">
        <v>19</v>
      </c>
      <c r="H6">
        <v>636</v>
      </c>
      <c r="I6">
        <v>96</v>
      </c>
      <c r="J6" s="9">
        <v>5.7</v>
      </c>
      <c r="K6" s="10">
        <v>102.9</v>
      </c>
      <c r="L6" s="1">
        <v>1.32</v>
      </c>
      <c r="Q6" s="3"/>
      <c r="R6" s="6">
        <f t="shared" si="0"/>
        <v>0.9699999999999704</v>
      </c>
      <c r="S6" s="6">
        <f t="shared" si="1"/>
        <v>-0.7754850690419275</v>
      </c>
      <c r="T6" s="1"/>
      <c r="U6" s="1"/>
    </row>
    <row r="7" spans="1:21" ht="12.75">
      <c r="A7" t="s">
        <v>17</v>
      </c>
      <c r="B7" t="s">
        <v>18</v>
      </c>
      <c r="C7" s="4">
        <v>39256.542280092595</v>
      </c>
      <c r="D7" s="8">
        <v>348.13</v>
      </c>
      <c r="E7">
        <v>2302</v>
      </c>
      <c r="F7">
        <v>290</v>
      </c>
      <c r="G7" t="s">
        <v>19</v>
      </c>
      <c r="H7">
        <v>636</v>
      </c>
      <c r="I7">
        <v>96</v>
      </c>
      <c r="J7" s="9">
        <v>5.63</v>
      </c>
      <c r="K7" s="10">
        <v>107.3</v>
      </c>
      <c r="L7" s="1">
        <v>1.37</v>
      </c>
      <c r="Q7" s="3"/>
      <c r="R7" s="6">
        <f t="shared" si="0"/>
        <v>1.0699999999999932</v>
      </c>
      <c r="S7" s="6">
        <f t="shared" si="1"/>
        <v>-0.8715513589170607</v>
      </c>
      <c r="T7" s="1"/>
      <c r="U7" s="1"/>
    </row>
    <row r="8" spans="1:21" ht="12.75">
      <c r="A8" t="s">
        <v>17</v>
      </c>
      <c r="B8" t="s">
        <v>18</v>
      </c>
      <c r="C8" s="4">
        <v>39256.54255787037</v>
      </c>
      <c r="D8" s="8">
        <v>348.03</v>
      </c>
      <c r="E8">
        <v>2302</v>
      </c>
      <c r="F8">
        <v>290</v>
      </c>
      <c r="G8" t="s">
        <v>19</v>
      </c>
      <c r="H8">
        <v>636</v>
      </c>
      <c r="I8">
        <v>96</v>
      </c>
      <c r="J8" s="9">
        <v>5.42</v>
      </c>
      <c r="K8" s="10">
        <v>121.4</v>
      </c>
      <c r="L8" s="1">
        <v>1.52</v>
      </c>
      <c r="Q8" s="3"/>
      <c r="R8" s="6">
        <f t="shared" si="0"/>
        <v>1.170000000000016</v>
      </c>
      <c r="S8" s="6">
        <f t="shared" si="1"/>
        <v>-1.1633270871587817</v>
      </c>
      <c r="T8" s="1"/>
      <c r="U8" s="1"/>
    </row>
    <row r="9" spans="1:21" ht="12.75">
      <c r="A9" t="s">
        <v>17</v>
      </c>
      <c r="B9" t="s">
        <v>18</v>
      </c>
      <c r="C9" s="4">
        <v>39256.54295138889</v>
      </c>
      <c r="D9" s="8">
        <v>347.9</v>
      </c>
      <c r="E9">
        <v>2302</v>
      </c>
      <c r="F9">
        <v>290</v>
      </c>
      <c r="G9" t="s">
        <v>19</v>
      </c>
      <c r="H9">
        <v>636</v>
      </c>
      <c r="I9">
        <v>96</v>
      </c>
      <c r="J9" s="9">
        <v>5.21</v>
      </c>
      <c r="K9" s="10">
        <v>136.9</v>
      </c>
      <c r="L9" s="1">
        <v>1.68</v>
      </c>
      <c r="Q9" s="3"/>
      <c r="R9" s="6">
        <f t="shared" si="0"/>
        <v>1.3000000000000114</v>
      </c>
      <c r="S9" s="6">
        <f t="shared" si="1"/>
        <v>-1.4608432123120711</v>
      </c>
      <c r="T9" s="1"/>
      <c r="U9" s="1"/>
    </row>
    <row r="10" spans="1:21" ht="12.75">
      <c r="A10" t="s">
        <v>17</v>
      </c>
      <c r="B10" t="s">
        <v>18</v>
      </c>
      <c r="C10" s="4">
        <v>39256.543275462966</v>
      </c>
      <c r="D10" s="8">
        <v>347.78</v>
      </c>
      <c r="E10">
        <v>2302</v>
      </c>
      <c r="F10">
        <v>290</v>
      </c>
      <c r="G10" t="s">
        <v>19</v>
      </c>
      <c r="H10">
        <v>636</v>
      </c>
      <c r="I10">
        <v>96</v>
      </c>
      <c r="J10" s="9">
        <v>5.04</v>
      </c>
      <c r="K10" s="10">
        <v>150.4</v>
      </c>
      <c r="L10" s="1">
        <v>1.81</v>
      </c>
      <c r="Q10" s="3"/>
      <c r="R10" s="6">
        <f t="shared" si="0"/>
        <v>1.420000000000016</v>
      </c>
      <c r="S10" s="6">
        <f t="shared" si="1"/>
        <v>-1.706257132814045</v>
      </c>
      <c r="T10" s="1"/>
      <c r="U10" s="1"/>
    </row>
    <row r="11" spans="1:21" ht="12.75">
      <c r="A11" t="s">
        <v>17</v>
      </c>
      <c r="B11" t="s">
        <v>18</v>
      </c>
      <c r="C11" s="4">
        <v>39256.54357638889</v>
      </c>
      <c r="D11" s="8">
        <v>347.67</v>
      </c>
      <c r="E11">
        <v>2302</v>
      </c>
      <c r="F11">
        <v>290</v>
      </c>
      <c r="G11" t="s">
        <v>19</v>
      </c>
      <c r="H11">
        <v>636</v>
      </c>
      <c r="I11">
        <v>96</v>
      </c>
      <c r="J11" s="9">
        <v>4.88</v>
      </c>
      <c r="K11" s="10">
        <v>164.1</v>
      </c>
      <c r="L11" s="1">
        <v>1.95</v>
      </c>
      <c r="Q11" s="3"/>
      <c r="R11" s="6">
        <f t="shared" si="0"/>
        <v>1.5299999999999727</v>
      </c>
      <c r="S11" s="6">
        <f t="shared" si="1"/>
        <v>-1.9412708790911468</v>
      </c>
      <c r="T11" s="1"/>
      <c r="U11" s="1"/>
    </row>
    <row r="12" spans="1:21" ht="12.75">
      <c r="A12" t="s">
        <v>17</v>
      </c>
      <c r="B12" t="s">
        <v>18</v>
      </c>
      <c r="C12" s="4">
        <v>39256.54388888889</v>
      </c>
      <c r="D12" s="8">
        <v>347.55</v>
      </c>
      <c r="E12">
        <v>2302</v>
      </c>
      <c r="F12">
        <v>290</v>
      </c>
      <c r="G12" t="s">
        <v>19</v>
      </c>
      <c r="H12">
        <v>636</v>
      </c>
      <c r="I12">
        <v>96</v>
      </c>
      <c r="J12" s="9">
        <v>4.73</v>
      </c>
      <c r="K12" s="10">
        <v>177.9</v>
      </c>
      <c r="L12" s="1">
        <v>2.08</v>
      </c>
      <c r="Q12" s="3"/>
      <c r="R12" s="6">
        <f t="shared" si="0"/>
        <v>1.6499999999999773</v>
      </c>
      <c r="S12" s="6">
        <f t="shared" si="1"/>
        <v>-2.165413356470217</v>
      </c>
      <c r="T12" s="1"/>
      <c r="U12" s="1"/>
    </row>
    <row r="13" spans="1:21" ht="12.75">
      <c r="A13" t="s">
        <v>17</v>
      </c>
      <c r="B13" t="s">
        <v>18</v>
      </c>
      <c r="C13" s="4">
        <v>39256.54420138889</v>
      </c>
      <c r="D13" s="8">
        <v>347.45</v>
      </c>
      <c r="E13">
        <v>2302</v>
      </c>
      <c r="F13">
        <v>290</v>
      </c>
      <c r="G13" t="s">
        <v>19</v>
      </c>
      <c r="H13">
        <v>636</v>
      </c>
      <c r="I13">
        <v>96</v>
      </c>
      <c r="J13" s="9">
        <v>4.49</v>
      </c>
      <c r="K13" s="10">
        <v>202</v>
      </c>
      <c r="L13" s="1">
        <v>2.3</v>
      </c>
      <c r="Q13" s="3"/>
      <c r="R13" s="6">
        <f t="shared" si="0"/>
        <v>1.75</v>
      </c>
      <c r="S13" s="6">
        <f t="shared" si="1"/>
        <v>-2.5324026600588923</v>
      </c>
      <c r="T13" s="1"/>
      <c r="U13" s="1"/>
    </row>
    <row r="14" spans="1:21" ht="12.75">
      <c r="A14" t="s">
        <v>17</v>
      </c>
      <c r="B14" t="s">
        <v>18</v>
      </c>
      <c r="C14" s="4">
        <v>39256.54447916667</v>
      </c>
      <c r="D14" s="8">
        <v>347.35</v>
      </c>
      <c r="E14">
        <v>2302</v>
      </c>
      <c r="F14">
        <v>290</v>
      </c>
      <c r="G14" t="s">
        <v>19</v>
      </c>
      <c r="H14">
        <v>636</v>
      </c>
      <c r="I14">
        <v>96</v>
      </c>
      <c r="J14" s="9">
        <v>4.27</v>
      </c>
      <c r="K14" s="10">
        <v>226.8</v>
      </c>
      <c r="L14" s="1">
        <v>2.51</v>
      </c>
      <c r="Q14" s="3"/>
      <c r="R14" s="6">
        <f t="shared" si="0"/>
        <v>1.849999999999966</v>
      </c>
      <c r="S14" s="6">
        <f t="shared" si="1"/>
        <v>-2.878770854513198</v>
      </c>
      <c r="T14" s="1"/>
      <c r="U14" s="1"/>
    </row>
    <row r="15" spans="1:21" ht="12.75">
      <c r="A15" t="s">
        <v>17</v>
      </c>
      <c r="B15" t="s">
        <v>18</v>
      </c>
      <c r="C15" s="4">
        <v>39256.544756944444</v>
      </c>
      <c r="D15" s="8">
        <v>347.26</v>
      </c>
      <c r="E15">
        <v>2302</v>
      </c>
      <c r="F15">
        <v>290</v>
      </c>
      <c r="G15" t="s">
        <v>19</v>
      </c>
      <c r="H15">
        <v>636</v>
      </c>
      <c r="I15">
        <v>96</v>
      </c>
      <c r="J15" s="9">
        <v>4.04</v>
      </c>
      <c r="K15" s="10">
        <v>255.8</v>
      </c>
      <c r="L15" s="1">
        <v>2.75</v>
      </c>
      <c r="Q15" s="3"/>
      <c r="R15" s="6">
        <f t="shared" si="0"/>
        <v>1.9399999999999977</v>
      </c>
      <c r="S15" s="6">
        <f t="shared" si="1"/>
        <v>-3.252299185788968</v>
      </c>
      <c r="T15" s="1"/>
      <c r="U15" s="1"/>
    </row>
    <row r="16" spans="1:21" ht="12.75">
      <c r="A16" t="s">
        <v>17</v>
      </c>
      <c r="B16" t="s">
        <v>18</v>
      </c>
      <c r="C16" s="4">
        <v>39256.54503472222</v>
      </c>
      <c r="D16" s="8">
        <v>347.15</v>
      </c>
      <c r="E16">
        <v>2302</v>
      </c>
      <c r="F16">
        <v>290</v>
      </c>
      <c r="G16" t="s">
        <v>19</v>
      </c>
      <c r="H16">
        <v>636</v>
      </c>
      <c r="I16">
        <v>96</v>
      </c>
      <c r="J16" s="9">
        <v>3.87</v>
      </c>
      <c r="K16" s="10">
        <v>279.6</v>
      </c>
      <c r="L16" s="1">
        <v>2.93</v>
      </c>
      <c r="Q16" s="3"/>
      <c r="R16" s="6">
        <f t="shared" si="0"/>
        <v>2.0500000000000114</v>
      </c>
      <c r="S16" s="6">
        <f t="shared" si="1"/>
        <v>-3.5367294303290153</v>
      </c>
      <c r="T16" s="1"/>
      <c r="U16" s="1"/>
    </row>
    <row r="17" spans="1:21" ht="12.75">
      <c r="A17" t="s">
        <v>17</v>
      </c>
      <c r="B17" t="s">
        <v>18</v>
      </c>
      <c r="C17" s="4">
        <v>39256.545335648145</v>
      </c>
      <c r="D17" s="8">
        <v>347.05</v>
      </c>
      <c r="E17">
        <v>2302</v>
      </c>
      <c r="F17">
        <v>290</v>
      </c>
      <c r="G17" t="s">
        <v>19</v>
      </c>
      <c r="H17">
        <v>636</v>
      </c>
      <c r="I17">
        <v>96</v>
      </c>
      <c r="J17" s="9">
        <v>3.53</v>
      </c>
      <c r="K17" s="10">
        <v>334.5</v>
      </c>
      <c r="L17" s="1">
        <v>3.33</v>
      </c>
      <c r="Q17" s="3"/>
      <c r="R17" s="6">
        <f t="shared" si="0"/>
        <v>2.1499999999999773</v>
      </c>
      <c r="S17" s="6">
        <f t="shared" si="1"/>
        <v>-4.1299431573512875</v>
      </c>
      <c r="T17" s="1"/>
      <c r="U17" s="1"/>
    </row>
    <row r="18" spans="1:21" ht="12.75">
      <c r="A18" t="s">
        <v>17</v>
      </c>
      <c r="B18" t="s">
        <v>18</v>
      </c>
      <c r="C18" s="4">
        <v>39256.54570601852</v>
      </c>
      <c r="D18" s="8">
        <v>346.94</v>
      </c>
      <c r="E18">
        <v>2302</v>
      </c>
      <c r="F18">
        <v>290</v>
      </c>
      <c r="G18" t="s">
        <v>19</v>
      </c>
      <c r="H18">
        <v>636</v>
      </c>
      <c r="I18">
        <v>96</v>
      </c>
      <c r="J18" s="9">
        <v>3.21</v>
      </c>
      <c r="K18" s="10">
        <v>397.6</v>
      </c>
      <c r="L18" s="1">
        <v>3.75</v>
      </c>
      <c r="Q18" s="3"/>
      <c r="R18" s="6">
        <f t="shared" si="0"/>
        <v>2.259999999999991</v>
      </c>
      <c r="S18" s="6">
        <f t="shared" si="1"/>
        <v>-4.723127277786207</v>
      </c>
      <c r="T18" s="1"/>
      <c r="U18" s="1"/>
    </row>
    <row r="19" spans="1:21" ht="12.75">
      <c r="A19" t="s">
        <v>17</v>
      </c>
      <c r="B19" t="s">
        <v>18</v>
      </c>
      <c r="C19" s="4">
        <v>39256.54603009259</v>
      </c>
      <c r="D19" s="8">
        <v>346.82</v>
      </c>
      <c r="E19">
        <v>2302</v>
      </c>
      <c r="F19">
        <v>290</v>
      </c>
      <c r="G19" t="s">
        <v>19</v>
      </c>
      <c r="H19">
        <v>636</v>
      </c>
      <c r="I19">
        <v>96</v>
      </c>
      <c r="J19" s="9">
        <v>3.05</v>
      </c>
      <c r="K19" s="10">
        <v>434.3</v>
      </c>
      <c r="L19" s="1">
        <v>3.97</v>
      </c>
      <c r="Q19" s="3"/>
      <c r="R19" s="6">
        <f t="shared" si="0"/>
        <v>2.3799999999999955</v>
      </c>
      <c r="S19" s="6">
        <f t="shared" si="1"/>
        <v>-5.034706437637024</v>
      </c>
      <c r="T19" s="1"/>
      <c r="U19" s="1"/>
    </row>
    <row r="20" spans="1:21" ht="12.75">
      <c r="A20" t="s">
        <v>17</v>
      </c>
      <c r="B20" t="s">
        <v>18</v>
      </c>
      <c r="C20" s="4">
        <v>39256.5462962963</v>
      </c>
      <c r="D20" s="8">
        <v>346.71</v>
      </c>
      <c r="E20">
        <v>2302</v>
      </c>
      <c r="F20">
        <v>290</v>
      </c>
      <c r="G20" t="s">
        <v>19</v>
      </c>
      <c r="H20">
        <v>636</v>
      </c>
      <c r="I20">
        <v>96</v>
      </c>
      <c r="J20" s="9">
        <v>2.75</v>
      </c>
      <c r="K20" s="10">
        <v>515.1</v>
      </c>
      <c r="L20" s="1">
        <v>4.43</v>
      </c>
      <c r="Q20" s="3"/>
      <c r="R20" s="6">
        <f t="shared" si="0"/>
        <v>2.490000000000009</v>
      </c>
      <c r="S20" s="6">
        <f t="shared" si="1"/>
        <v>-5.65094855741248</v>
      </c>
      <c r="T20" s="1"/>
      <c r="U20" s="1"/>
    </row>
    <row r="21" spans="1:21" ht="12.75">
      <c r="A21" t="s">
        <v>17</v>
      </c>
      <c r="B21" t="s">
        <v>18</v>
      </c>
      <c r="C21" s="4">
        <v>39256.54659722222</v>
      </c>
      <c r="D21" s="8">
        <v>346.61</v>
      </c>
      <c r="E21">
        <v>2302</v>
      </c>
      <c r="F21">
        <v>290</v>
      </c>
      <c r="G21" t="s">
        <v>19</v>
      </c>
      <c r="H21">
        <v>636</v>
      </c>
      <c r="I21">
        <v>96</v>
      </c>
      <c r="J21" s="9">
        <v>2.55</v>
      </c>
      <c r="K21" s="10">
        <v>580</v>
      </c>
      <c r="L21" s="1">
        <v>4.77</v>
      </c>
      <c r="Q21" s="3"/>
      <c r="R21" s="6">
        <f t="shared" si="0"/>
        <v>2.589999999999975</v>
      </c>
      <c r="S21" s="6">
        <f t="shared" si="1"/>
        <v>-6.088980801551792</v>
      </c>
      <c r="T21" s="1"/>
      <c r="U21" s="1"/>
    </row>
    <row r="22" spans="1:21" ht="12.75">
      <c r="A22" t="s">
        <v>17</v>
      </c>
      <c r="B22" t="s">
        <v>18</v>
      </c>
      <c r="C22" s="4">
        <v>39256.54715277778</v>
      </c>
      <c r="D22" s="8">
        <v>346.41</v>
      </c>
      <c r="E22">
        <v>2302</v>
      </c>
      <c r="F22">
        <v>290</v>
      </c>
      <c r="G22" t="s">
        <v>19</v>
      </c>
      <c r="H22">
        <v>636</v>
      </c>
      <c r="I22">
        <v>96</v>
      </c>
      <c r="J22" s="9">
        <v>2.05</v>
      </c>
      <c r="K22" s="10">
        <v>799.2</v>
      </c>
      <c r="L22" s="1">
        <v>5.75</v>
      </c>
      <c r="Q22" s="3"/>
      <c r="R22" s="6">
        <f t="shared" si="0"/>
        <v>2.7899999999999636</v>
      </c>
      <c r="S22" s="6">
        <f t="shared" si="1"/>
        <v>-7.308806778242444</v>
      </c>
      <c r="T22" s="1"/>
      <c r="U22" s="1"/>
    </row>
    <row r="23" spans="1:21" ht="12.75">
      <c r="A23" t="s">
        <v>17</v>
      </c>
      <c r="B23" t="s">
        <v>18</v>
      </c>
      <c r="C23" s="4">
        <v>39256.547430555554</v>
      </c>
      <c r="D23" s="8">
        <v>346.31</v>
      </c>
      <c r="E23">
        <v>2302</v>
      </c>
      <c r="F23">
        <v>290</v>
      </c>
      <c r="G23" t="s">
        <v>19</v>
      </c>
      <c r="H23">
        <v>636</v>
      </c>
      <c r="I23">
        <v>96</v>
      </c>
      <c r="J23" s="9">
        <v>1.83</v>
      </c>
      <c r="K23" s="10">
        <v>934.4</v>
      </c>
      <c r="L23" s="1">
        <v>6.26</v>
      </c>
      <c r="Q23" s="3"/>
      <c r="R23" s="6">
        <f t="shared" si="0"/>
        <v>2.8899999999999864</v>
      </c>
      <c r="S23" s="6">
        <f t="shared" si="1"/>
        <v>-7.919996825764334</v>
      </c>
      <c r="T23" s="1"/>
      <c r="U23" s="1"/>
    </row>
    <row r="24" spans="1:21" ht="12.75">
      <c r="A24" t="s">
        <v>17</v>
      </c>
      <c r="B24" t="s">
        <v>18</v>
      </c>
      <c r="C24" s="4">
        <v>39256.54773148148</v>
      </c>
      <c r="D24" s="8">
        <v>346.21</v>
      </c>
      <c r="E24">
        <v>2302</v>
      </c>
      <c r="F24">
        <v>290</v>
      </c>
      <c r="G24" t="s">
        <v>19</v>
      </c>
      <c r="H24">
        <v>636</v>
      </c>
      <c r="I24">
        <v>96</v>
      </c>
      <c r="J24" s="9">
        <v>1.84</v>
      </c>
      <c r="K24" s="10">
        <v>927.6</v>
      </c>
      <c r="L24" s="1">
        <v>6.23</v>
      </c>
      <c r="Q24" s="3"/>
      <c r="R24" s="6">
        <f t="shared" si="0"/>
        <v>2.990000000000009</v>
      </c>
      <c r="S24" s="6">
        <f t="shared" si="1"/>
        <v>-7.890978432576155</v>
      </c>
      <c r="T24" s="1"/>
      <c r="U24" s="1"/>
    </row>
    <row r="25" spans="1:21" ht="12.75">
      <c r="A25" t="s">
        <v>17</v>
      </c>
      <c r="B25" t="s">
        <v>18</v>
      </c>
      <c r="C25" s="4">
        <v>39256.54804398148</v>
      </c>
      <c r="D25" s="8">
        <v>346.11</v>
      </c>
      <c r="E25">
        <v>2302</v>
      </c>
      <c r="F25">
        <v>290</v>
      </c>
      <c r="G25" t="s">
        <v>19</v>
      </c>
      <c r="H25">
        <v>636</v>
      </c>
      <c r="I25">
        <v>96</v>
      </c>
      <c r="J25" s="9">
        <v>1.46</v>
      </c>
      <c r="K25" s="10">
        <v>1255</v>
      </c>
      <c r="L25" s="1">
        <v>7.27</v>
      </c>
      <c r="Q25" s="3"/>
      <c r="R25" s="6">
        <f t="shared" si="0"/>
        <v>3.089999999999975</v>
      </c>
      <c r="S25" s="6">
        <f t="shared" si="1"/>
        <v>-9.097629888216439</v>
      </c>
      <c r="T25" s="1"/>
      <c r="U25" s="1"/>
    </row>
    <row r="26" spans="1:21" ht="12.75">
      <c r="A26" t="s">
        <v>17</v>
      </c>
      <c r="B26" t="s">
        <v>18</v>
      </c>
      <c r="C26" s="4">
        <v>39256.548414351855</v>
      </c>
      <c r="D26" s="8">
        <v>345.98</v>
      </c>
      <c r="E26">
        <v>2302</v>
      </c>
      <c r="F26">
        <v>290</v>
      </c>
      <c r="G26" t="s">
        <v>19</v>
      </c>
      <c r="H26">
        <v>636</v>
      </c>
      <c r="I26">
        <v>96</v>
      </c>
      <c r="J26" s="9">
        <v>1.19</v>
      </c>
      <c r="K26" s="10">
        <v>1617</v>
      </c>
      <c r="L26" s="1">
        <v>8.18</v>
      </c>
      <c r="Q26" s="3"/>
      <c r="R26" s="6">
        <f t="shared" si="0"/>
        <v>3.2199999999999704</v>
      </c>
      <c r="S26" s="6">
        <f t="shared" si="1"/>
        <v>-10.12754267833483</v>
      </c>
      <c r="T26" s="1"/>
      <c r="U26" s="1"/>
    </row>
    <row r="27" spans="1:21" ht="12.75">
      <c r="A27" t="s">
        <v>17</v>
      </c>
      <c r="B27" t="s">
        <v>18</v>
      </c>
      <c r="C27" s="4">
        <v>39256.54871527778</v>
      </c>
      <c r="D27" s="8">
        <v>345.86</v>
      </c>
      <c r="E27">
        <v>2302</v>
      </c>
      <c r="F27">
        <v>290</v>
      </c>
      <c r="G27" t="s">
        <v>19</v>
      </c>
      <c r="H27">
        <v>636</v>
      </c>
      <c r="I27">
        <v>96</v>
      </c>
      <c r="J27" s="9">
        <v>1</v>
      </c>
      <c r="K27" s="10">
        <v>1990</v>
      </c>
      <c r="L27" s="1">
        <v>8.95</v>
      </c>
      <c r="Q27" s="3"/>
      <c r="R27" s="6">
        <f t="shared" si="0"/>
        <v>3.339999999999975</v>
      </c>
      <c r="S27" s="6">
        <f t="shared" si="1"/>
        <v>-10.982000144171302</v>
      </c>
      <c r="T27" s="1"/>
      <c r="U27" s="1"/>
    </row>
    <row r="28" spans="1:21" ht="12.75">
      <c r="A28" t="s">
        <v>17</v>
      </c>
      <c r="B28" t="s">
        <v>18</v>
      </c>
      <c r="C28" s="4">
        <v>39256.54938657407</v>
      </c>
      <c r="D28" s="8">
        <v>345.64</v>
      </c>
      <c r="E28">
        <v>2302</v>
      </c>
      <c r="F28">
        <v>290</v>
      </c>
      <c r="G28" t="s">
        <v>19</v>
      </c>
      <c r="H28">
        <v>636</v>
      </c>
      <c r="I28">
        <v>96</v>
      </c>
      <c r="J28" s="9">
        <v>0.68</v>
      </c>
      <c r="K28" s="10">
        <v>3090</v>
      </c>
      <c r="L28" s="1">
        <v>10.66</v>
      </c>
      <c r="Q28" s="3"/>
      <c r="R28" s="6">
        <f t="shared" si="0"/>
        <v>3.5600000000000023</v>
      </c>
      <c r="S28" s="6">
        <f t="shared" si="1"/>
        <v>-12.822065478352867</v>
      </c>
      <c r="T28" s="1"/>
      <c r="U28" s="1"/>
    </row>
    <row r="29" spans="1:21" ht="12.75">
      <c r="A29" t="s">
        <v>17</v>
      </c>
      <c r="B29" t="s">
        <v>18</v>
      </c>
      <c r="C29" s="4">
        <v>39256.5496875</v>
      </c>
      <c r="D29" s="8">
        <v>345.53</v>
      </c>
      <c r="E29">
        <v>2302</v>
      </c>
      <c r="F29">
        <v>290</v>
      </c>
      <c r="G29" t="s">
        <v>19</v>
      </c>
      <c r="H29">
        <v>636</v>
      </c>
      <c r="I29">
        <v>96</v>
      </c>
      <c r="J29" s="9">
        <v>0.58</v>
      </c>
      <c r="K29" s="10">
        <v>3683</v>
      </c>
      <c r="L29" s="1">
        <v>11.37</v>
      </c>
      <c r="Q29" s="3"/>
      <c r="R29" s="6">
        <f t="shared" si="0"/>
        <v>3.670000000000016</v>
      </c>
      <c r="S29" s="6">
        <f t="shared" si="1"/>
        <v>-13.564083100534871</v>
      </c>
      <c r="T29" s="1"/>
      <c r="U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</cp:lastModifiedBy>
  <dcterms:created xsi:type="dcterms:W3CDTF">2007-06-23T03:48:31Z</dcterms:created>
  <dcterms:modified xsi:type="dcterms:W3CDTF">2007-10-16T20:06:00Z</dcterms:modified>
  <cp:category/>
  <cp:version/>
  <cp:contentType/>
  <cp:contentStatus/>
</cp:coreProperties>
</file>